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1710869\Desktop\"/>
    </mc:Choice>
  </mc:AlternateContent>
  <bookViews>
    <workbookView xWindow="0" yWindow="0" windowWidth="12630" windowHeight="14460"/>
  </bookViews>
  <sheets>
    <sheet name="工事費内訳書" sheetId="2" r:id="rId1"/>
  </sheets>
  <definedNames>
    <definedName name="_xlnm.Print_Area" localSheetId="0">工事費内訳書!$A$1:$G$100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2" l="1"/>
  <c r="G95" i="2"/>
  <c r="G94" i="2" s="1"/>
  <c r="G90" i="2"/>
  <c r="G89" i="2" s="1"/>
  <c r="G87" i="2"/>
  <c r="G85" i="2"/>
  <c r="G80" i="2"/>
  <c r="G79" i="2" s="1"/>
  <c r="G78" i="2" s="1"/>
  <c r="G75" i="2"/>
  <c r="G73" i="2"/>
  <c r="G72" i="2" s="1"/>
  <c r="G69" i="2"/>
  <c r="G67" i="2"/>
  <c r="G66" i="2"/>
  <c r="G62" i="2"/>
  <c r="G59" i="2"/>
  <c r="G48" i="2"/>
  <c r="G43" i="2"/>
  <c r="G35" i="2" s="1"/>
  <c r="G36" i="2"/>
  <c r="G33" i="2"/>
  <c r="G32" i="2"/>
  <c r="G26" i="2"/>
  <c r="G25" i="2"/>
  <c r="G21" i="2"/>
  <c r="G14" i="2"/>
  <c r="G13" i="2" s="1"/>
  <c r="G12" i="2" s="1"/>
  <c r="G11" i="2" s="1"/>
  <c r="G10" i="2" s="1"/>
  <c r="G99" i="2" s="1"/>
  <c r="G100" i="2" s="1"/>
</calcChain>
</file>

<file path=xl/sharedStrings.xml><?xml version="1.0" encoding="utf-8"?>
<sst xmlns="http://schemas.openxmlformats.org/spreadsheetml/2006/main" count="195" uniqueCount="105">
  <si>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</si>
  <si>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</si>
  <si>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</si>
  <si>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</si>
  <si>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</si>
  <si>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</si>
  <si>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</si>
  <si>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</si>
  <si>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</si>
  <si>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</si>
  <si>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</si>
  <si>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</si>
  <si>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</si>
  <si>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国附　大津東部東２期　送水管工事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</si>
  <si>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</si>
  <si>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</si>
  <si>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</si>
  <si>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</si>
  <si>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</si>
  <si>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</si>
  <si>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</t>
  </si>
  <si>
    <t>m3</t>
  </si>
  <si>
    <t>床掘り
_x000D_本舗装前路盤掘削</t>
  </si>
  <si>
    <t>基面整正
_x000D_</t>
  </si>
  <si>
    <t>㎡</t>
  </si>
  <si>
    <t>埋戻
_x000D_再生砂</t>
  </si>
  <si>
    <t>埋戻
_x000D_流用土</t>
  </si>
  <si>
    <t>作業残土処理工
_x000D_</t>
  </si>
  <si>
    <t>土砂等運搬
_x000D_</t>
  </si>
  <si>
    <t>積込（ルーズ）
_x000D_</t>
  </si>
  <si>
    <t>作業残土処理
_x000D_</t>
  </si>
  <si>
    <t>構造物撤去工
_x000D_</t>
  </si>
  <si>
    <t>構造物取壊し工
_x000D_</t>
  </si>
  <si>
    <t>舗装版切断
_x000D_アスファルト舗装</t>
  </si>
  <si>
    <t>ｍ</t>
  </si>
  <si>
    <t>舗装版破砕
_x000D_アスファルト舗装版</t>
  </si>
  <si>
    <t>殻運搬
_x000D_アスファルト殻</t>
  </si>
  <si>
    <t>殻運搬・処理（産業廃棄物処分費）
_x000D_アスファルト殻</t>
  </si>
  <si>
    <t>舗装版切断に伴い発生する建設汚泥処分
_x000D_アスファルト</t>
  </si>
  <si>
    <t>管体基礎工
_x000D_</t>
  </si>
  <si>
    <t>砂基礎工
_x000D_</t>
  </si>
  <si>
    <t>砂基礎
_x000D_再生砂</t>
  </si>
  <si>
    <t>管体工
_x000D_</t>
  </si>
  <si>
    <t>硬質ポリ塩化ビニル管布設工
_x000D_</t>
  </si>
  <si>
    <t>硬質ポリ塩化ビニル管
_x000D_VU,150mm</t>
  </si>
  <si>
    <t>硬質ポリ塩化ビニル管
_x000D_VP,75mm</t>
  </si>
  <si>
    <t>硬質ポリ塩化ビニル管継手材
_x000D_</t>
  </si>
  <si>
    <t>個</t>
  </si>
  <si>
    <t>ダクタイル鋳鉄管布設工
_x000D_水管橋（導IP16～導IP18）</t>
  </si>
  <si>
    <t>ダクタイル鋳鉄管
_x000D_150×5,3種</t>
  </si>
  <si>
    <t>異形管
_x000D_ﾀﾞｸﾀｲﾙ鋳鉄管路線,ﾀﾞｸﾀｲﾙ鋳鉄管製,ドレッサーφ150</t>
  </si>
  <si>
    <t>本</t>
  </si>
  <si>
    <t>異形管
_x000D_ﾀﾞｸﾀｲﾙ鋳鉄管路線,ﾀﾞｸﾀｲﾙ鋳鉄管製,DCIPφ150×45°</t>
  </si>
  <si>
    <t>異形管
_x000D_ﾀﾞｸﾀｲﾙ鋳鉄管路線,ﾀﾞｸﾀｲﾙ鋳鉄管製,DCIPφ150×90°</t>
  </si>
  <si>
    <t>ダクタイル鋳鉄管布設工
_x000D_２－４号支線水管橋（BP～IP2）</t>
  </si>
  <si>
    <t>ダクタイル鋳鉄管
_x000D_75×4,3種</t>
  </si>
  <si>
    <t>ダクタイル鋳鉄管
_x000D_100×4,3種</t>
  </si>
  <si>
    <t>異形管
_x000D_ﾀﾞｸﾀｲﾙ鋳鉄管路線,ﾀﾞｸﾀｲﾙ鋳鉄管製,DCIP曲φ75×11°</t>
  </si>
  <si>
    <t>異形管
_x000D_ﾀﾞｸﾀｲﾙ鋳鉄管路線,ﾀﾞｸﾀｲﾙ鋳鉄管製,DIIP曲φ75×22°</t>
  </si>
  <si>
    <t>異形管
_x000D_ﾀﾞｸﾀｲﾙ鋳鉄管路線,ﾀﾞｸﾀｲﾙ鋳鉄管製,DCIP曲φ75×90°</t>
  </si>
  <si>
    <t>異形管
_x000D_ﾀﾞｸﾀｲﾙ鋳鉄管路線,ﾀﾞｸﾀｲﾙ鋳鉄管製,DCIPφ100×75°</t>
  </si>
  <si>
    <t>異形管
_x000D_ﾀﾞｸﾀｲﾙ鋳鉄管路線,ﾀﾞｸﾀｲﾙ鋳鉄管製,二受Tφ75×75</t>
  </si>
  <si>
    <t>異形管
_x000D_ﾀﾞｸﾀｲﾙ鋳鉄管路線,ﾀﾞｸﾀｲﾙ鋳鉄管製,二受Tφ100×100</t>
  </si>
  <si>
    <t>異形管
_x000D_ﾀﾞｸﾀｲﾙ鋳鉄管路線,ﾀﾞｸﾀｲﾙ鋳鉄管製,ドレッサーφ75</t>
  </si>
  <si>
    <t>異形管
_x000D_ﾀﾞｸﾀｲﾙ鋳鉄管路線,ﾀﾞｸﾀｲﾙ鋳鉄管製,ドレッサーφ100</t>
  </si>
  <si>
    <t>弁設置工
_x000D_</t>
  </si>
  <si>
    <t>弁類
_x000D_空気弁,25mm</t>
  </si>
  <si>
    <t>基</t>
  </si>
  <si>
    <t>ポリエチレンスリーブ工
_x000D_</t>
  </si>
  <si>
    <t>ポリエチレンスリーブ
_x000D_φ75</t>
  </si>
  <si>
    <t>ポリエチレンスリーブ
_x000D_φ100</t>
  </si>
  <si>
    <t>ポリエチレンスリーブ
_x000D_φ150</t>
  </si>
  <si>
    <t>付帯工
_x000D_</t>
  </si>
  <si>
    <t>埋設物表示工
_x000D_</t>
  </si>
  <si>
    <t>埋設表示テープ
_x000D_</t>
  </si>
  <si>
    <t>保護コンクリート工
_x000D_σck=18N/mm2</t>
  </si>
  <si>
    <t>型枠工
_x000D_</t>
  </si>
  <si>
    <t>道路復旧工
_x000D_</t>
  </si>
  <si>
    <t>舗装準備工
_x000D_</t>
  </si>
  <si>
    <t>不陸整正
_x000D_</t>
  </si>
  <si>
    <t>アスファルト舗装工
_x000D_</t>
  </si>
  <si>
    <t>上層路盤（車道・路肩部）
_x000D_</t>
  </si>
  <si>
    <t>表層（車道・路肩部）
_x000D_</t>
  </si>
  <si>
    <t>直接工事費（仮設工）
_x000D_</t>
  </si>
  <si>
    <t>仮設工
_x000D_</t>
  </si>
  <si>
    <t>仮設道路工
_x000D_</t>
  </si>
  <si>
    <t>舗装版破砕
_x000D_</t>
  </si>
  <si>
    <t>殻運搬
_x000D_</t>
  </si>
  <si>
    <t>殻運搬・処理（産業廃棄物処分費）
_x000D_</t>
  </si>
  <si>
    <t>排水処理工
_x000D_</t>
  </si>
  <si>
    <t>排水ポンプ（仮設）
_x000D_0以上～6未満</t>
  </si>
  <si>
    <t>箇所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</si>
  <si>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</si>
  <si>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</si>
  <si>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</si>
  <si>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</si>
  <si>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</si>
  <si>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</si>
  <si>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</si>
  <si>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</si>
  <si>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一括計上価格
_x000D_</t>
  </si>
  <si>
    <t>試験費
_x000D_</t>
  </si>
  <si>
    <t>土壌分析試験費
_x000D_条例第53条,施行規則第35条</t>
  </si>
  <si>
    <t>六価クロム溶出試験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</si>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</sst>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+G11+G89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+G12+G78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+G13+G25+G32+G35+G66+G72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303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303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24</v>
      </c>
      <c r="F18" s="19">
        <v>160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36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425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+G22+G23+G24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134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134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134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31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32</v>
      </c>
      <c r="D26" s="29"/>
      <c r="E26" s="18" t="s">
        <v>15</v>
      </c>
      <c r="F26" s="19">
        <v>1</v>
      </c>
      <c r="G26" s="20">
        <f>+G27+G28+G29+G30+G31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33</v>
      </c>
      <c r="E27" s="18" t="s">
        <v>34</v>
      </c>
      <c r="F27" s="19">
        <v>1806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24</v>
      </c>
      <c r="F28" s="19">
        <v>926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21</v>
      </c>
      <c r="F29" s="19">
        <v>37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37</v>
      </c>
      <c r="E30" s="18" t="s">
        <v>21</v>
      </c>
      <c r="F30" s="19">
        <v>37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21</v>
      </c>
      <c r="F31" s="19">
        <v>1.7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31" t="s">
        <v>39</v>
      </c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1" t="s">
        <v>40</v>
      </c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41</v>
      </c>
      <c r="E34" s="18" t="s">
        <v>21</v>
      </c>
      <c r="F34" s="19">
        <v>73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31" t="s">
        <v>42</v>
      </c>
      <c r="C35" s="28"/>
      <c r="D35" s="29"/>
      <c r="E35" s="18" t="s">
        <v>15</v>
      </c>
      <c r="F35" s="19">
        <v>1</v>
      </c>
      <c r="G35" s="20">
        <f>+G36+G43+G48+G59+G62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43</v>
      </c>
      <c r="D36" s="29"/>
      <c r="E36" s="18" t="s">
        <v>15</v>
      </c>
      <c r="F36" s="19">
        <v>1</v>
      </c>
      <c r="G36" s="20">
        <f>+G37+G38+G39+G40+G41+G42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44</v>
      </c>
      <c r="E37" s="18" t="s">
        <v>34</v>
      </c>
      <c r="F37" s="19">
        <v>451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34</v>
      </c>
      <c r="F38" s="19">
        <v>190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47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46</v>
      </c>
      <c r="E40" s="18" t="s">
        <v>47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46</v>
      </c>
      <c r="E41" s="18" t="s">
        <v>47</v>
      </c>
      <c r="F41" s="19">
        <v>2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46</v>
      </c>
      <c r="E42" s="18" t="s">
        <v>47</v>
      </c>
      <c r="F42" s="19">
        <v>4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48</v>
      </c>
      <c r="D43" s="29"/>
      <c r="E43" s="18" t="s">
        <v>15</v>
      </c>
      <c r="F43" s="19">
        <v>1</v>
      </c>
      <c r="G43" s="20">
        <f>+G44+G45+G46+G47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49</v>
      </c>
      <c r="E44" s="18" t="s">
        <v>34</v>
      </c>
      <c r="F44" s="19">
        <v>16.16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50</v>
      </c>
      <c r="E45" s="18" t="s">
        <v>51</v>
      </c>
      <c r="F45" s="19">
        <v>2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52</v>
      </c>
      <c r="E46" s="18" t="s">
        <v>51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53</v>
      </c>
      <c r="E47" s="18" t="s">
        <v>51</v>
      </c>
      <c r="F47" s="19">
        <v>3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54</v>
      </c>
      <c r="D48" s="29"/>
      <c r="E48" s="18" t="s">
        <v>15</v>
      </c>
      <c r="F48" s="19">
        <v>1</v>
      </c>
      <c r="G48" s="20">
        <f>+G49+G50+G51+G52+G53+G54+G55+G56+G57+G58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55</v>
      </c>
      <c r="E49" s="18" t="s">
        <v>34</v>
      </c>
      <c r="F49" s="19">
        <v>11.65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56</v>
      </c>
      <c r="E50" s="18" t="s">
        <v>34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57</v>
      </c>
      <c r="E51" s="18" t="s">
        <v>51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58</v>
      </c>
      <c r="E52" s="18" t="s">
        <v>51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59</v>
      </c>
      <c r="E53" s="18" t="s">
        <v>51</v>
      </c>
      <c r="F53" s="19">
        <v>2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60</v>
      </c>
      <c r="E54" s="18" t="s">
        <v>51</v>
      </c>
      <c r="F54" s="19">
        <v>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61</v>
      </c>
      <c r="E55" s="18" t="s">
        <v>51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62</v>
      </c>
      <c r="E56" s="18" t="s">
        <v>51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63</v>
      </c>
      <c r="E57" s="18" t="s">
        <v>51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64</v>
      </c>
      <c r="E58" s="18" t="s">
        <v>51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31" t="s">
        <v>65</v>
      </c>
      <c r="D59" s="29"/>
      <c r="E59" s="18" t="s">
        <v>15</v>
      </c>
      <c r="F59" s="19">
        <v>1</v>
      </c>
      <c r="G59" s="20">
        <f>+G60+G61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66</v>
      </c>
      <c r="E60" s="18" t="s">
        <v>67</v>
      </c>
      <c r="F60" s="19">
        <v>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66</v>
      </c>
      <c r="E61" s="18" t="s">
        <v>67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31" t="s">
        <v>68</v>
      </c>
      <c r="D62" s="29"/>
      <c r="E62" s="18" t="s">
        <v>15</v>
      </c>
      <c r="F62" s="19">
        <v>1</v>
      </c>
      <c r="G62" s="20">
        <f>+G63+G64+G65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69</v>
      </c>
      <c r="E63" s="18" t="s">
        <v>34</v>
      </c>
      <c r="F63" s="19">
        <v>17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70</v>
      </c>
      <c r="E64" s="18" t="s">
        <v>34</v>
      </c>
      <c r="F64" s="19">
        <v>3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71</v>
      </c>
      <c r="E65" s="18" t="s">
        <v>34</v>
      </c>
      <c r="F65" s="19">
        <v>13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31" t="s">
        <v>72</v>
      </c>
      <c r="C66" s="28"/>
      <c r="D66" s="29"/>
      <c r="E66" s="18" t="s">
        <v>15</v>
      </c>
      <c r="F66" s="19">
        <v>1</v>
      </c>
      <c r="G66" s="20">
        <f>+G67+G69</f>
        <v>0</v>
      </c>
      <c r="H66" s="2"/>
      <c r="I66" s="21">
        <v>57</v>
      </c>
      <c r="J66" s="21">
        <v>2</v>
      </c>
    </row>
    <row r="67" spans="1:10" ht="42" customHeight="1">
      <c r="A67" s="16"/>
      <c r="B67" s="17"/>
      <c r="C67" s="31" t="s">
        <v>73</v>
      </c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74</v>
      </c>
      <c r="E68" s="18" t="s">
        <v>34</v>
      </c>
      <c r="F68" s="19">
        <v>668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31" t="s">
        <v>75</v>
      </c>
      <c r="D69" s="29"/>
      <c r="E69" s="18" t="s">
        <v>15</v>
      </c>
      <c r="F69" s="19">
        <v>1</v>
      </c>
      <c r="G69" s="20">
        <f>+G70+G71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75</v>
      </c>
      <c r="E70" s="18" t="s">
        <v>21</v>
      </c>
      <c r="F70" s="19">
        <v>4.0999999999999996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76</v>
      </c>
      <c r="E71" s="18" t="s">
        <v>24</v>
      </c>
      <c r="F71" s="19">
        <v>14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31" t="s">
        <v>77</v>
      </c>
      <c r="C72" s="28"/>
      <c r="D72" s="29"/>
      <c r="E72" s="18" t="s">
        <v>15</v>
      </c>
      <c r="F72" s="19">
        <v>1</v>
      </c>
      <c r="G72" s="20">
        <f>+G73+G75</f>
        <v>0</v>
      </c>
      <c r="H72" s="2"/>
      <c r="I72" s="21">
        <v>63</v>
      </c>
      <c r="J72" s="21">
        <v>2</v>
      </c>
    </row>
    <row r="73" spans="1:10" ht="42" customHeight="1">
      <c r="A73" s="16"/>
      <c r="B73" s="17"/>
      <c r="C73" s="31" t="s">
        <v>78</v>
      </c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79</v>
      </c>
      <c r="E74" s="18" t="s">
        <v>24</v>
      </c>
      <c r="F74" s="19">
        <v>926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80</v>
      </c>
      <c r="D75" s="29"/>
      <c r="E75" s="18" t="s">
        <v>15</v>
      </c>
      <c r="F75" s="19">
        <v>1</v>
      </c>
      <c r="G75" s="20">
        <f>+G76+G77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81</v>
      </c>
      <c r="E76" s="18" t="s">
        <v>24</v>
      </c>
      <c r="F76" s="19">
        <v>635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82</v>
      </c>
      <c r="E77" s="18" t="s">
        <v>24</v>
      </c>
      <c r="F77" s="19">
        <v>926</v>
      </c>
      <c r="G77" s="33"/>
      <c r="H77" s="2"/>
      <c r="I77" s="21">
        <v>68</v>
      </c>
      <c r="J77" s="21">
        <v>4</v>
      </c>
    </row>
    <row r="78" spans="1:10" ht="42" customHeight="1">
      <c r="A78" s="30" t="s">
        <v>83</v>
      </c>
      <c r="B78" s="28"/>
      <c r="C78" s="28"/>
      <c r="D78" s="29"/>
      <c r="E78" s="18" t="s">
        <v>15</v>
      </c>
      <c r="F78" s="19">
        <v>1</v>
      </c>
      <c r="G78" s="20">
        <f>+G79</f>
        <v>0</v>
      </c>
      <c r="H78" s="2"/>
      <c r="I78" s="21">
        <v>69</v>
      </c>
      <c r="J78" s="21">
        <v>1</v>
      </c>
    </row>
    <row r="79" spans="1:10" ht="42" customHeight="1">
      <c r="A79" s="16"/>
      <c r="B79" s="31" t="s">
        <v>84</v>
      </c>
      <c r="C79" s="28"/>
      <c r="D79" s="29"/>
      <c r="E79" s="18" t="s">
        <v>15</v>
      </c>
      <c r="F79" s="19">
        <v>1</v>
      </c>
      <c r="G79" s="20">
        <f>+G80+G85+G87</f>
        <v>0</v>
      </c>
      <c r="H79" s="2"/>
      <c r="I79" s="21">
        <v>70</v>
      </c>
      <c r="J79" s="21">
        <v>2</v>
      </c>
    </row>
    <row r="80" spans="1:10" ht="42" customHeight="1">
      <c r="A80" s="16"/>
      <c r="B80" s="17"/>
      <c r="C80" s="31" t="s">
        <v>85</v>
      </c>
      <c r="D80" s="29"/>
      <c r="E80" s="18" t="s">
        <v>15</v>
      </c>
      <c r="F80" s="19">
        <v>1</v>
      </c>
      <c r="G80" s="20">
        <f>+G81+G82+G83+G84</f>
        <v>0</v>
      </c>
      <c r="H80" s="2"/>
      <c r="I80" s="21">
        <v>71</v>
      </c>
      <c r="J80" s="21">
        <v>3</v>
      </c>
    </row>
    <row r="81" spans="1:10" ht="42" customHeight="1">
      <c r="A81" s="16"/>
      <c r="B81" s="17"/>
      <c r="C81" s="17"/>
      <c r="D81" s="32" t="s">
        <v>82</v>
      </c>
      <c r="E81" s="18" t="s">
        <v>24</v>
      </c>
      <c r="F81" s="19">
        <v>655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86</v>
      </c>
      <c r="E82" s="18" t="s">
        <v>24</v>
      </c>
      <c r="F82" s="19">
        <v>655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87</v>
      </c>
      <c r="E83" s="18" t="s">
        <v>21</v>
      </c>
      <c r="F83" s="19">
        <v>20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88</v>
      </c>
      <c r="E84" s="18" t="s">
        <v>21</v>
      </c>
      <c r="F84" s="19">
        <v>20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89</v>
      </c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90</v>
      </c>
      <c r="E86" s="18" t="s">
        <v>91</v>
      </c>
      <c r="F86" s="19">
        <v>1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31" t="s">
        <v>92</v>
      </c>
      <c r="D87" s="29"/>
      <c r="E87" s="18" t="s">
        <v>15</v>
      </c>
      <c r="F87" s="19">
        <v>1</v>
      </c>
      <c r="G87" s="20">
        <f>+G88</f>
        <v>0</v>
      </c>
      <c r="H87" s="2"/>
      <c r="I87" s="21">
        <v>78</v>
      </c>
      <c r="J87" s="21">
        <v>3</v>
      </c>
    </row>
    <row r="88" spans="1:10" ht="42" customHeight="1">
      <c r="A88" s="16"/>
      <c r="B88" s="17"/>
      <c r="C88" s="17"/>
      <c r="D88" s="32" t="s">
        <v>93</v>
      </c>
      <c r="E88" s="18" t="s">
        <v>94</v>
      </c>
      <c r="F88" s="19">
        <v>160</v>
      </c>
      <c r="G88" s="33"/>
      <c r="H88" s="2"/>
      <c r="I88" s="21">
        <v>79</v>
      </c>
      <c r="J88" s="21">
        <v>4</v>
      </c>
    </row>
    <row r="89" spans="1:10" ht="42" customHeight="1">
      <c r="A89" s="30" t="s">
        <v>95</v>
      </c>
      <c r="B89" s="28"/>
      <c r="C89" s="28"/>
      <c r="D89" s="29"/>
      <c r="E89" s="18" t="s">
        <v>15</v>
      </c>
      <c r="F89" s="19">
        <v>1</v>
      </c>
      <c r="G89" s="20">
        <f>+G90+G92</f>
        <v>0</v>
      </c>
      <c r="H89" s="2"/>
      <c r="I89" s="21">
        <v>80</v>
      </c>
      <c r="J89" s="21"/>
    </row>
    <row r="90" spans="1:10" ht="42" customHeight="1">
      <c r="A90" s="30" t="s">
        <v>96</v>
      </c>
      <c r="B90" s="28"/>
      <c r="C90" s="28"/>
      <c r="D90" s="29"/>
      <c r="E90" s="18" t="s">
        <v>15</v>
      </c>
      <c r="F90" s="19">
        <v>1</v>
      </c>
      <c r="G90" s="20">
        <f>+G91</f>
        <v>0</v>
      </c>
      <c r="H90" s="2"/>
      <c r="I90" s="21">
        <v>81</v>
      </c>
      <c r="J90" s="21">
        <v>200</v>
      </c>
    </row>
    <row r="91" spans="1:10" ht="42" customHeight="1">
      <c r="A91" s="30" t="s">
        <v>97</v>
      </c>
      <c r="B91" s="28"/>
      <c r="C91" s="28"/>
      <c r="D91" s="29"/>
      <c r="E91" s="18" t="s">
        <v>15</v>
      </c>
      <c r="F91" s="19">
        <v>1</v>
      </c>
      <c r="G91" s="33"/>
      <c r="H91" s="2"/>
      <c r="I91" s="21">
        <v>82</v>
      </c>
      <c r="J91" s="21"/>
    </row>
    <row r="92" spans="1:10" ht="42" customHeight="1">
      <c r="A92" s="30" t="s">
        <v>98</v>
      </c>
      <c r="B92" s="28"/>
      <c r="C92" s="28"/>
      <c r="D92" s="29"/>
      <c r="E92" s="18" t="s">
        <v>15</v>
      </c>
      <c r="F92" s="19">
        <v>1</v>
      </c>
      <c r="G92" s="33"/>
      <c r="H92" s="2"/>
      <c r="I92" s="21">
        <v>83</v>
      </c>
      <c r="J92" s="21">
        <v>210</v>
      </c>
    </row>
    <row r="93" spans="1:10" ht="42" customHeight="1">
      <c r="A93" s="30" t="s">
        <v>99</v>
      </c>
      <c r="B93" s="28"/>
      <c r="C93" s="28"/>
      <c r="D93" s="29"/>
      <c r="E93" s="18" t="s">
        <v>15</v>
      </c>
      <c r="F93" s="19">
        <v>1</v>
      </c>
      <c r="G93" s="33"/>
      <c r="H93" s="2"/>
      <c r="I93" s="21">
        <v>84</v>
      </c>
      <c r="J93" s="21">
        <v>220</v>
      </c>
    </row>
    <row r="94" spans="1:10" ht="42" customHeight="1">
      <c r="A94" s="30" t="s">
        <v>100</v>
      </c>
      <c r="B94" s="28"/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1</v>
      </c>
    </row>
    <row r="95" spans="1:10" ht="42" customHeight="1">
      <c r="A95" s="16"/>
      <c r="B95" s="31" t="s">
        <v>101</v>
      </c>
      <c r="C95" s="28"/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2</v>
      </c>
    </row>
    <row r="96" spans="1:10" ht="42" customHeight="1">
      <c r="A96" s="16"/>
      <c r="B96" s="17"/>
      <c r="C96" s="31" t="s">
        <v>101</v>
      </c>
      <c r="D96" s="29"/>
      <c r="E96" s="18" t="s">
        <v>15</v>
      </c>
      <c r="F96" s="19">
        <v>1</v>
      </c>
      <c r="G96" s="20">
        <f>+G97+G98</f>
        <v>0</v>
      </c>
      <c r="H96" s="2"/>
      <c r="I96" s="21">
        <v>87</v>
      </c>
      <c r="J96" s="21">
        <v>3</v>
      </c>
    </row>
    <row r="97" spans="1:10" ht="42" customHeight="1">
      <c r="A97" s="16"/>
      <c r="B97" s="17"/>
      <c r="C97" s="17"/>
      <c r="D97" s="32" t="s">
        <v>102</v>
      </c>
      <c r="E97" s="18" t="s">
        <v>15</v>
      </c>
      <c r="F97" s="19">
        <v>1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103</v>
      </c>
      <c r="E98" s="18" t="s">
        <v>15</v>
      </c>
      <c r="F98" s="19">
        <v>1</v>
      </c>
      <c r="G98" s="33"/>
      <c r="H98" s="2"/>
      <c r="I98" s="21">
        <v>89</v>
      </c>
      <c r="J98" s="21">
        <v>4</v>
      </c>
    </row>
    <row r="99" spans="1:10" ht="42" customHeight="1">
      <c r="A99" s="34" t="s">
        <v>104</v>
      </c>
      <c r="B99" s="35"/>
      <c r="C99" s="35"/>
      <c r="D99" s="36"/>
      <c r="E99" s="37" t="s">
        <v>15</v>
      </c>
      <c r="F99" s="38">
        <v>1</v>
      </c>
      <c r="G99" s="39">
        <f>+G10+G93+G94</f>
        <v>0</v>
      </c>
      <c r="H99" s="40"/>
      <c r="I99" s="41">
        <v>90</v>
      </c>
      <c r="J99" s="41">
        <v>30</v>
      </c>
    </row>
    <row r="100" spans="1:10" ht="42" customHeight="1">
      <c r="A100" s="22" t="s">
        <v>11</v>
      </c>
      <c r="B100" s="23"/>
      <c r="C100" s="23"/>
      <c r="D100" s="24"/>
      <c r="E100" s="25" t="s">
        <v>12</v>
      </c>
      <c r="F100" s="26" t="s">
        <v>12</v>
      </c>
      <c r="G100" s="27">
        <f>G99</f>
        <v>0</v>
      </c>
      <c r="I100" s="21">
        <v>91</v>
      </c>
      <c r="J100" s="21">
        <v>90</v>
      </c>
    </row>
    <row r="101" spans="1:10" ht="42" customHeight="1"/>
    <row r="102" spans="1:10" ht="42" customHeight="1"/>
  </sheetData>
  <sheetProtection algorithmName="SHA-512" hashValue="usvpTMqG1rQYjuGI/J1NWX5IpR44rawgFXuoBmfuu1DlDxiI3ZmKslcLPe3GDr2UnopeQLeogQbpejtubXcPig==" saltValue="kqix/8Bxo8S7E/RAKg8qZA==" spinCount="100000" sheet="1" objects="1" scenarios="1"/>
  <mergeCells count="43">
    <mergeCell ref="A92:D92"/>
    <mergeCell ref="A93:D93"/>
    <mergeCell ref="A94:D94"/>
    <mergeCell ref="B95:D95"/>
    <mergeCell ref="C96:D96"/>
    <mergeCell ref="A99:D99"/>
    <mergeCell ref="C80:D80"/>
    <mergeCell ref="C85:D85"/>
    <mergeCell ref="C87:D87"/>
    <mergeCell ref="A89:D89"/>
    <mergeCell ref="A90:D90"/>
    <mergeCell ref="A91:D91"/>
    <mergeCell ref="C69:D69"/>
    <mergeCell ref="B72:D72"/>
    <mergeCell ref="C73:D73"/>
    <mergeCell ref="C75:D75"/>
    <mergeCell ref="A78:D78"/>
    <mergeCell ref="B79:D79"/>
    <mergeCell ref="C43:D43"/>
    <mergeCell ref="C48:D48"/>
    <mergeCell ref="C59:D59"/>
    <mergeCell ref="C62:D62"/>
    <mergeCell ref="B66:D66"/>
    <mergeCell ref="C67:D67"/>
    <mergeCell ref="B25:D25"/>
    <mergeCell ref="C26:D26"/>
    <mergeCell ref="B32:D32"/>
    <mergeCell ref="C33:D33"/>
    <mergeCell ref="B35:D35"/>
    <mergeCell ref="C36:D36"/>
    <mergeCell ref="A100:D100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2019-07-30T00:22:26Z</dcterms:created>
  <dcterms:modified xsi:type="dcterms:W3CDTF">2019-07-30T00:23:14Z</dcterms:modified>
</cp:coreProperties>
</file>